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0" windowWidth="19140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<sst xmlns="http://schemas.openxmlformats.org/spreadsheetml/2006/main" count="126" uniqueCount="71">
  <si>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Partija</t>
  </si>
  <si>
    <t xml:space="preserve">       JKL Sifra</t>
  </si>
  <si>
    <t xml:space="preserve">       INN</t>
  </si>
  <si>
    <t xml:space="preserve">       Naziv leka</t>
  </si>
  <si>
    <t xml:space="preserve">       Proizvodjac</t>
  </si>
  <si>
    <t xml:space="preserve">       JM</t>
  </si>
  <si>
    <t xml:space="preserve">       Kolicina </t>
  </si>
  <si>
    <t>Pojedinacna cena bez PDV-a</t>
  </si>
  <si>
    <t>Pojedinacna cena sa PDV-om</t>
  </si>
  <si>
    <t>Ukupna vrednost bez PDV-a</t>
  </si>
  <si>
    <t>Ukupna vrednost sa uracunatim PDV-om</t>
  </si>
  <si>
    <t>Popust na cenu iz cenovnika narucioca po jedinici mer (din)</t>
  </si>
  <si>
    <t>Rok isporuke (1-5 dana) upisati tacan broj</t>
  </si>
  <si>
    <t>Rok vazenja ponude (min. 60 dana od dana otvaranja ponuda)</t>
  </si>
  <si>
    <t>alfakalcidol</t>
  </si>
  <si>
    <t>ALPHA D3 30 po 0.5 mcg</t>
  </si>
  <si>
    <t>Zdravlje a.d. u saradnji sa Teva Pharmaceutical In</t>
  </si>
  <si>
    <t>kutija</t>
  </si>
  <si>
    <t>ALPHA D3 30 po 1 mcg</t>
  </si>
  <si>
    <t>ALPHA D3 50 po 0.25 mcg</t>
  </si>
  <si>
    <t>Zdravlje a.d.</t>
  </si>
  <si>
    <t>amlodipin</t>
  </si>
  <si>
    <t>AMLODIPIN 20 po 10 mg</t>
  </si>
  <si>
    <t>M.D. Nini d.o.o.</t>
  </si>
  <si>
    <t>AMLODIPIN 20 po 5 mg</t>
  </si>
  <si>
    <t>Union-Medic d.o.o. Novi Sad</t>
  </si>
  <si>
    <t>AMLODIPIN ALKALOID 30 po 10 mg</t>
  </si>
  <si>
    <t>Alkaloid d.o.o.</t>
  </si>
  <si>
    <t>AMLODIPIN ALKALOID 30 po 5 mg</t>
  </si>
  <si>
    <t>CARDIPINE 20 po 10 mg</t>
  </si>
  <si>
    <t>Ave Pharmaceutical d.o.o.</t>
  </si>
  <si>
    <t>CARDIPINE 20 po 5 mg</t>
  </si>
  <si>
    <t>fenoksimetilpenicilin</t>
  </si>
  <si>
    <t>CLIACIL 1 po 150 ml (60000 i.j./ml)</t>
  </si>
  <si>
    <t>Jugoremedija a.d.</t>
  </si>
  <si>
    <t>CLIACIL 20 po 1200000 i.j.</t>
  </si>
  <si>
    <t>CLIACIL 20 po 600000 i.j.</t>
  </si>
  <si>
    <t>fentanil</t>
  </si>
  <si>
    <t>VICTANYL 5 po 75mcg/h (5 po 12,375mg/22,5cm~b2)</t>
  </si>
  <si>
    <t>Actavis Nordic A/S</t>
  </si>
  <si>
    <t xml:space="preserve">folna kiselina </t>
  </si>
  <si>
    <t>FOLKIS 20x5mg</t>
  </si>
  <si>
    <t>furosemid</t>
  </si>
  <si>
    <t>LASIX 12X40mg</t>
  </si>
  <si>
    <t>Sanofi</t>
  </si>
  <si>
    <t>glimepirid</t>
  </si>
  <si>
    <t>LIMERAL, 30 po 2mg</t>
  </si>
  <si>
    <t>LIMERAL, 30 po 4mg</t>
  </si>
  <si>
    <t>ibuprofen</t>
  </si>
  <si>
    <t>IBALGIN BABY 1 po 100ml (100mg/5ml)</t>
  </si>
  <si>
    <t>Zentiva K.S.</t>
  </si>
  <si>
    <t>indometacin</t>
  </si>
  <si>
    <t>INDOCOLLYRE 1 po 5 ml (1 mg/ml)</t>
  </si>
  <si>
    <t>Laboratoire Chauvin S.A.; Dr Gerhard Mann, Chem. -</t>
  </si>
  <si>
    <t>karbamazepin</t>
  </si>
  <si>
    <t>TEGRETOL 1 po 250 ml (100 mg / 5 ml)</t>
  </si>
  <si>
    <t>Novartis Pharma S.A.S.</t>
  </si>
  <si>
    <t>klopidogrel</t>
  </si>
  <si>
    <t>CLOPIGAL, 28 po 75mg</t>
  </si>
  <si>
    <t>Galenika a.d.</t>
  </si>
  <si>
    <t>molsidomin</t>
  </si>
  <si>
    <t>LOPION FORTE 30X4mg</t>
  </si>
  <si>
    <t>ramipril</t>
  </si>
  <si>
    <t>VIVACE 28 po 1,25mg</t>
  </si>
  <si>
    <t>tamoksifen</t>
  </si>
  <si>
    <t>NOLVADEX 30 po 10 mg</t>
  </si>
  <si>
    <t>AstraZeneca UK Limited</t>
  </si>
  <si>
    <t>trimetazidin</t>
  </si>
  <si>
    <t>TRIMECARD 30 po 35 mg</t>
  </si>
  <si>
    <t>PharmaSwiss d.o.o.</t>
  </si>
  <si>
    <t>TRIMECARD 60 po 35 mg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</si>
</sst>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7">
      <selection activeCell="H20" sqref="H20"/>
    </sheetView>
  </sheetViews>
  <sheetFormatPr defaultColWidth="9.140625" defaultRowHeight="12.75"/>
  <cols>
    <col min="4" max="4" width="22.28125" style="0" customWidth="1"/>
    <col min="5" max="5" width="15.140625" style="0" customWidth="1"/>
    <col min="8" max="8" width="12.140625" style="0" customWidth="1"/>
    <col min="9" max="9" width="11.140625" style="12" customWidth="1"/>
    <col min="10" max="10" width="12.421875" style="12" customWidth="1"/>
    <col min="11" max="11" width="12.8515625" style="12" customWidth="1"/>
    <col min="12" max="12" width="12.7109375" style="0" customWidth="1"/>
    <col min="13" max="13" width="12.421875" style="0" customWidth="1"/>
    <col min="14" max="14" width="13.28125" style="0" customWidth="1"/>
  </cols>
  <sheetData>
    <row r="1" spans="1:14" ht="5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11" t="s">
        <v>8</v>
      </c>
      <c r="J1" s="11" t="s">
        <v>9</v>
      </c>
      <c r="K1" s="11" t="s">
        <v>10</v>
      </c>
      <c r="L1" s="4" t="s">
        <v>11</v>
      </c>
      <c r="M1" s="5" t="s">
        <v>12</v>
      </c>
      <c r="N1" s="5" t="s">
        <v>13</v>
      </c>
    </row>
    <row r="2" spans="1:14" ht="30" customHeight="1">
      <c r="A2" s="6">
        <v>1</v>
      </c>
      <c r="B2" s="7">
        <v>1050102</v>
      </c>
      <c r="C2" s="7" t="s">
        <v>14</v>
      </c>
      <c r="D2" s="8" t="s">
        <v>15</v>
      </c>
      <c r="E2" s="7" t="s">
        <v>16</v>
      </c>
      <c r="F2" s="7" t="s">
        <v>17</v>
      </c>
      <c r="G2" s="9">
        <v>30</v>
      </c>
      <c r="H2" s="10">
        <v>525.5</v>
      </c>
      <c r="I2" s="10">
        <f>SUM(H2*1.1)</f>
        <v>578.0500000000001</v>
      </c>
      <c r="J2" s="10">
        <f>SUM(G2*H2)</f>
        <v>15765</v>
      </c>
      <c r="K2" s="10">
        <f>SUM(G2*I2)</f>
        <v>17341.500000000004</v>
      </c>
      <c r="L2" s="9"/>
      <c r="M2" s="9"/>
      <c r="N2" s="9"/>
    </row>
    <row r="3" spans="1:14" ht="30" customHeight="1">
      <c r="A3" s="6">
        <v>2</v>
      </c>
      <c r="B3" s="7">
        <v>1050101</v>
      </c>
      <c r="C3" s="7" t="s">
        <v>14</v>
      </c>
      <c r="D3" s="8" t="s">
        <v>18</v>
      </c>
      <c r="E3" s="7" t="s">
        <v>16</v>
      </c>
      <c r="F3" s="7" t="s">
        <v>17</v>
      </c>
      <c r="G3" s="9">
        <v>10</v>
      </c>
      <c r="H3" s="10">
        <v>948.6</v>
      </c>
      <c r="I3" s="10">
        <f aca="true" t="shared" si="0" ref="I3:I29">SUM(H3*1.1)</f>
        <v>1043.46</v>
      </c>
      <c r="J3" s="10">
        <f aca="true" t="shared" si="1" ref="J3:J29">SUM(G3*H3)</f>
        <v>9486</v>
      </c>
      <c r="K3" s="10">
        <f aca="true" t="shared" si="2" ref="K3:K29">SUM(G3*I3)</f>
        <v>10434.6</v>
      </c>
      <c r="L3" s="9"/>
      <c r="M3" s="9"/>
      <c r="N3" s="9"/>
    </row>
    <row r="4" spans="1:14" ht="30" customHeight="1">
      <c r="A4" s="6">
        <v>3</v>
      </c>
      <c r="B4" s="7">
        <v>1050100</v>
      </c>
      <c r="C4" s="7" t="s">
        <v>14</v>
      </c>
      <c r="D4" s="8" t="s">
        <v>19</v>
      </c>
      <c r="E4" s="7" t="s">
        <v>20</v>
      </c>
      <c r="F4" s="7" t="s">
        <v>17</v>
      </c>
      <c r="G4" s="9">
        <v>50</v>
      </c>
      <c r="H4" s="10">
        <v>516.9</v>
      </c>
      <c r="I4" s="10">
        <f t="shared" si="0"/>
        <v>568.59</v>
      </c>
      <c r="J4" s="10">
        <f t="shared" si="1"/>
        <v>25845</v>
      </c>
      <c r="K4" s="10">
        <f t="shared" si="2"/>
        <v>28429.5</v>
      </c>
      <c r="L4" s="9"/>
      <c r="M4" s="9"/>
      <c r="N4" s="9"/>
    </row>
    <row r="5" spans="1:14" ht="30" customHeight="1">
      <c r="A5" s="6">
        <v>4</v>
      </c>
      <c r="B5" s="7">
        <v>1402851</v>
      </c>
      <c r="C5" s="7" t="s">
        <v>21</v>
      </c>
      <c r="D5" s="8" t="s">
        <v>22</v>
      </c>
      <c r="E5" s="7" t="s">
        <v>23</v>
      </c>
      <c r="F5" s="7" t="s">
        <v>17</v>
      </c>
      <c r="G5" s="9">
        <v>20</v>
      </c>
      <c r="H5" s="10">
        <v>57.4</v>
      </c>
      <c r="I5" s="10">
        <f t="shared" si="0"/>
        <v>63.14</v>
      </c>
      <c r="J5" s="10">
        <f t="shared" si="1"/>
        <v>1148</v>
      </c>
      <c r="K5" s="10">
        <f t="shared" si="2"/>
        <v>1262.8</v>
      </c>
      <c r="L5" s="9"/>
      <c r="M5" s="9"/>
      <c r="N5" s="9"/>
    </row>
    <row r="6" spans="1:14" ht="30" customHeight="1">
      <c r="A6" s="6">
        <v>5</v>
      </c>
      <c r="B6" s="7">
        <v>1402850</v>
      </c>
      <c r="C6" s="7" t="s">
        <v>21</v>
      </c>
      <c r="D6" s="8" t="s">
        <v>24</v>
      </c>
      <c r="E6" s="7" t="s">
        <v>23</v>
      </c>
      <c r="F6" s="7" t="s">
        <v>17</v>
      </c>
      <c r="G6" s="9">
        <v>100</v>
      </c>
      <c r="H6" s="10">
        <v>47.4</v>
      </c>
      <c r="I6" s="10">
        <f t="shared" si="0"/>
        <v>52.14</v>
      </c>
      <c r="J6" s="10">
        <f t="shared" si="1"/>
        <v>4740</v>
      </c>
      <c r="K6" s="10">
        <f t="shared" si="2"/>
        <v>5214</v>
      </c>
      <c r="L6" s="9"/>
      <c r="M6" s="9"/>
      <c r="N6" s="9"/>
    </row>
    <row r="7" spans="1:14" ht="30" customHeight="1">
      <c r="A7" s="6">
        <v>6</v>
      </c>
      <c r="B7" s="7">
        <v>1402147</v>
      </c>
      <c r="C7" s="7" t="s">
        <v>21</v>
      </c>
      <c r="D7" s="8" t="s">
        <v>22</v>
      </c>
      <c r="E7" s="7" t="s">
        <v>25</v>
      </c>
      <c r="F7" s="7" t="s">
        <v>17</v>
      </c>
      <c r="G7" s="9">
        <v>70</v>
      </c>
      <c r="H7" s="10">
        <v>57.4</v>
      </c>
      <c r="I7" s="10">
        <f t="shared" si="0"/>
        <v>63.14</v>
      </c>
      <c r="J7" s="10">
        <f t="shared" si="1"/>
        <v>4018</v>
      </c>
      <c r="K7" s="10">
        <f t="shared" si="2"/>
        <v>4419.8</v>
      </c>
      <c r="L7" s="9"/>
      <c r="M7" s="9"/>
      <c r="N7" s="9"/>
    </row>
    <row r="8" spans="1:14" ht="30" customHeight="1">
      <c r="A8" s="6">
        <v>7</v>
      </c>
      <c r="B8" s="7">
        <v>1402146</v>
      </c>
      <c r="C8" s="7" t="s">
        <v>21</v>
      </c>
      <c r="D8" s="8" t="s">
        <v>24</v>
      </c>
      <c r="E8" s="7" t="s">
        <v>25</v>
      </c>
      <c r="F8" s="7" t="s">
        <v>17</v>
      </c>
      <c r="G8" s="9">
        <v>400</v>
      </c>
      <c r="H8" s="10">
        <v>47.4</v>
      </c>
      <c r="I8" s="10">
        <f t="shared" si="0"/>
        <v>52.14</v>
      </c>
      <c r="J8" s="10">
        <f t="shared" si="1"/>
        <v>18960</v>
      </c>
      <c r="K8" s="10">
        <f t="shared" si="2"/>
        <v>20856</v>
      </c>
      <c r="L8" s="9"/>
      <c r="M8" s="9"/>
      <c r="N8" s="9"/>
    </row>
    <row r="9" spans="1:14" ht="30" customHeight="1">
      <c r="A9" s="6">
        <v>8</v>
      </c>
      <c r="B9" s="7">
        <v>1402833</v>
      </c>
      <c r="C9" s="7" t="s">
        <v>21</v>
      </c>
      <c r="D9" s="8" t="s">
        <v>26</v>
      </c>
      <c r="E9" s="7" t="s">
        <v>27</v>
      </c>
      <c r="F9" s="7" t="s">
        <v>17</v>
      </c>
      <c r="G9" s="9">
        <v>250</v>
      </c>
      <c r="H9" s="10">
        <v>86.1</v>
      </c>
      <c r="I9" s="10">
        <f t="shared" si="0"/>
        <v>94.71000000000001</v>
      </c>
      <c r="J9" s="10">
        <f t="shared" si="1"/>
        <v>21525</v>
      </c>
      <c r="K9" s="10">
        <f t="shared" si="2"/>
        <v>23677.500000000004</v>
      </c>
      <c r="L9" s="9"/>
      <c r="M9" s="9"/>
      <c r="N9" s="9"/>
    </row>
    <row r="10" spans="1:14" ht="30" customHeight="1">
      <c r="A10" s="6">
        <v>9</v>
      </c>
      <c r="B10" s="7">
        <v>1402956</v>
      </c>
      <c r="C10" s="7" t="s">
        <v>21</v>
      </c>
      <c r="D10" s="8" t="s">
        <v>28</v>
      </c>
      <c r="E10" s="7" t="s">
        <v>27</v>
      </c>
      <c r="F10" s="7" t="s">
        <v>17</v>
      </c>
      <c r="G10" s="9">
        <v>1200</v>
      </c>
      <c r="H10" s="10">
        <v>71.1</v>
      </c>
      <c r="I10" s="10">
        <f t="shared" si="0"/>
        <v>78.21</v>
      </c>
      <c r="J10" s="10">
        <f t="shared" si="1"/>
        <v>85320</v>
      </c>
      <c r="K10" s="10">
        <f t="shared" si="2"/>
        <v>93851.99999999999</v>
      </c>
      <c r="L10" s="9"/>
      <c r="M10" s="9"/>
      <c r="N10" s="9"/>
    </row>
    <row r="11" spans="1:14" ht="30" customHeight="1">
      <c r="A11" s="6">
        <v>10</v>
      </c>
      <c r="B11" s="7">
        <v>1402001</v>
      </c>
      <c r="C11" s="7" t="s">
        <v>21</v>
      </c>
      <c r="D11" s="8" t="s">
        <v>29</v>
      </c>
      <c r="E11" s="7" t="s">
        <v>30</v>
      </c>
      <c r="F11" s="7" t="s">
        <v>17</v>
      </c>
      <c r="G11" s="9">
        <v>100</v>
      </c>
      <c r="H11" s="10">
        <v>57.4</v>
      </c>
      <c r="I11" s="10">
        <f t="shared" si="0"/>
        <v>63.14</v>
      </c>
      <c r="J11" s="10">
        <f t="shared" si="1"/>
        <v>5740</v>
      </c>
      <c r="K11" s="10">
        <f t="shared" si="2"/>
        <v>6314</v>
      </c>
      <c r="L11" s="9"/>
      <c r="M11" s="9"/>
      <c r="N11" s="9"/>
    </row>
    <row r="12" spans="1:14" ht="30" customHeight="1">
      <c r="A12" s="6">
        <v>11</v>
      </c>
      <c r="B12" s="7">
        <v>1402000</v>
      </c>
      <c r="C12" s="7" t="s">
        <v>21</v>
      </c>
      <c r="D12" s="8" t="s">
        <v>31</v>
      </c>
      <c r="E12" s="7" t="s">
        <v>30</v>
      </c>
      <c r="F12" s="7" t="s">
        <v>17</v>
      </c>
      <c r="G12" s="9">
        <v>700</v>
      </c>
      <c r="H12" s="10">
        <v>47.4</v>
      </c>
      <c r="I12" s="10">
        <f t="shared" si="0"/>
        <v>52.14</v>
      </c>
      <c r="J12" s="10">
        <f t="shared" si="1"/>
        <v>33180</v>
      </c>
      <c r="K12" s="10">
        <f t="shared" si="2"/>
        <v>36498</v>
      </c>
      <c r="L12" s="9"/>
      <c r="M12" s="9"/>
      <c r="N12" s="9"/>
    </row>
    <row r="13" spans="1:14" ht="30" customHeight="1">
      <c r="A13" s="6">
        <v>12</v>
      </c>
      <c r="B13" s="7">
        <v>3020185</v>
      </c>
      <c r="C13" s="7" t="s">
        <v>32</v>
      </c>
      <c r="D13" s="8" t="s">
        <v>33</v>
      </c>
      <c r="E13" s="7" t="s">
        <v>34</v>
      </c>
      <c r="F13" s="7" t="s">
        <v>17</v>
      </c>
      <c r="G13" s="9">
        <v>20</v>
      </c>
      <c r="H13" s="10">
        <v>263.9</v>
      </c>
      <c r="I13" s="10">
        <f t="shared" si="0"/>
        <v>290.29</v>
      </c>
      <c r="J13" s="10">
        <f t="shared" si="1"/>
        <v>5278</v>
      </c>
      <c r="K13" s="10">
        <f t="shared" si="2"/>
        <v>5805.8</v>
      </c>
      <c r="L13" s="9"/>
      <c r="M13" s="9"/>
      <c r="N13" s="9"/>
    </row>
    <row r="14" spans="1:14" ht="30" customHeight="1">
      <c r="A14" s="6">
        <v>13</v>
      </c>
      <c r="B14" s="7">
        <v>1020184</v>
      </c>
      <c r="C14" s="7" t="s">
        <v>32</v>
      </c>
      <c r="D14" s="8" t="s">
        <v>35</v>
      </c>
      <c r="E14" s="7" t="s">
        <v>34</v>
      </c>
      <c r="F14" s="7" t="s">
        <v>17</v>
      </c>
      <c r="G14" s="9">
        <v>30</v>
      </c>
      <c r="H14" s="10">
        <v>163</v>
      </c>
      <c r="I14" s="10">
        <f t="shared" si="0"/>
        <v>179.3</v>
      </c>
      <c r="J14" s="10">
        <f t="shared" si="1"/>
        <v>4890</v>
      </c>
      <c r="K14" s="10">
        <f t="shared" si="2"/>
        <v>5379</v>
      </c>
      <c r="L14" s="9"/>
      <c r="M14" s="9"/>
      <c r="N14" s="9"/>
    </row>
    <row r="15" spans="1:14" ht="30" customHeight="1">
      <c r="A15" s="6">
        <v>14</v>
      </c>
      <c r="B15" s="7">
        <v>1020183</v>
      </c>
      <c r="C15" s="7" t="s">
        <v>32</v>
      </c>
      <c r="D15" s="8" t="s">
        <v>36</v>
      </c>
      <c r="E15" s="7" t="s">
        <v>34</v>
      </c>
      <c r="F15" s="7" t="s">
        <v>17</v>
      </c>
      <c r="G15" s="9">
        <v>10</v>
      </c>
      <c r="H15" s="10">
        <v>394</v>
      </c>
      <c r="I15" s="10">
        <f t="shared" si="0"/>
        <v>433.40000000000003</v>
      </c>
      <c r="J15" s="10">
        <f t="shared" si="1"/>
        <v>3940</v>
      </c>
      <c r="K15" s="10">
        <f t="shared" si="2"/>
        <v>4334</v>
      </c>
      <c r="L15" s="9"/>
      <c r="M15" s="9"/>
      <c r="N15" s="9"/>
    </row>
    <row r="16" spans="1:14" ht="30" customHeight="1">
      <c r="A16" s="6">
        <v>15</v>
      </c>
      <c r="B16" s="7">
        <v>9087203</v>
      </c>
      <c r="C16" s="7" t="s">
        <v>37</v>
      </c>
      <c r="D16" s="8" t="s">
        <v>38</v>
      </c>
      <c r="E16" s="7" t="s">
        <v>39</v>
      </c>
      <c r="F16" s="7" t="s">
        <v>17</v>
      </c>
      <c r="G16" s="9">
        <v>5</v>
      </c>
      <c r="H16" s="10">
        <v>2318</v>
      </c>
      <c r="I16" s="10">
        <f t="shared" si="0"/>
        <v>2549.8</v>
      </c>
      <c r="J16" s="10">
        <f t="shared" si="1"/>
        <v>11590</v>
      </c>
      <c r="K16" s="10">
        <f t="shared" si="2"/>
        <v>12749</v>
      </c>
      <c r="L16" s="9"/>
      <c r="M16" s="9"/>
      <c r="N16" s="9"/>
    </row>
    <row r="17" spans="1:14" ht="30" customHeight="1">
      <c r="A17" s="6">
        <v>16</v>
      </c>
      <c r="B17" s="7">
        <v>1061021</v>
      </c>
      <c r="C17" s="7" t="s">
        <v>40</v>
      </c>
      <c r="D17" s="8" t="s">
        <v>41</v>
      </c>
      <c r="E17" s="7" t="s">
        <v>30</v>
      </c>
      <c r="F17" s="7" t="s">
        <v>17</v>
      </c>
      <c r="G17" s="9">
        <v>200</v>
      </c>
      <c r="H17" s="10">
        <v>110.1</v>
      </c>
      <c r="I17" s="10">
        <f t="shared" si="0"/>
        <v>121.11</v>
      </c>
      <c r="J17" s="10">
        <f t="shared" si="1"/>
        <v>22020</v>
      </c>
      <c r="K17" s="10">
        <f t="shared" si="2"/>
        <v>24222</v>
      </c>
      <c r="L17" s="9"/>
      <c r="M17" s="9"/>
      <c r="N17" s="9"/>
    </row>
    <row r="18" spans="1:14" ht="30" customHeight="1">
      <c r="A18" s="6">
        <v>17</v>
      </c>
      <c r="B18" s="7">
        <v>1400142</v>
      </c>
      <c r="C18" s="7" t="s">
        <v>42</v>
      </c>
      <c r="D18" s="8" t="s">
        <v>43</v>
      </c>
      <c r="E18" s="7" t="s">
        <v>44</v>
      </c>
      <c r="F18" s="7" t="s">
        <v>17</v>
      </c>
      <c r="G18" s="9">
        <v>1000</v>
      </c>
      <c r="H18" s="10">
        <v>78.6</v>
      </c>
      <c r="I18" s="10">
        <f t="shared" si="0"/>
        <v>86.46</v>
      </c>
      <c r="J18" s="10">
        <f t="shared" si="1"/>
        <v>78600</v>
      </c>
      <c r="K18" s="10">
        <f t="shared" si="2"/>
        <v>86460</v>
      </c>
      <c r="L18" s="9"/>
      <c r="M18" s="9"/>
      <c r="N18" s="9"/>
    </row>
    <row r="19" spans="1:14" ht="30" customHeight="1">
      <c r="A19" s="6">
        <v>18</v>
      </c>
      <c r="B19" s="7">
        <v>1042831</v>
      </c>
      <c r="C19" s="7" t="s">
        <v>45</v>
      </c>
      <c r="D19" s="8" t="s">
        <v>46</v>
      </c>
      <c r="E19" s="7" t="s">
        <v>20</v>
      </c>
      <c r="F19" s="7" t="s">
        <v>17</v>
      </c>
      <c r="G19" s="9">
        <v>300</v>
      </c>
      <c r="H19" s="10">
        <v>92.9</v>
      </c>
      <c r="I19" s="10">
        <f t="shared" si="0"/>
        <v>102.19000000000001</v>
      </c>
      <c r="J19" s="10">
        <f t="shared" si="1"/>
        <v>27870</v>
      </c>
      <c r="K19" s="10">
        <f t="shared" si="2"/>
        <v>30657.000000000004</v>
      </c>
      <c r="L19" s="9"/>
      <c r="M19" s="9"/>
      <c r="N19" s="9"/>
    </row>
    <row r="20" spans="1:14" ht="30" customHeight="1">
      <c r="A20" s="6">
        <v>19</v>
      </c>
      <c r="B20" s="7">
        <v>1042833</v>
      </c>
      <c r="C20" s="7" t="s">
        <v>45</v>
      </c>
      <c r="D20" s="8" t="s">
        <v>47</v>
      </c>
      <c r="E20" s="7" t="s">
        <v>20</v>
      </c>
      <c r="F20" s="7" t="s">
        <v>17</v>
      </c>
      <c r="G20" s="9">
        <v>50</v>
      </c>
      <c r="H20" s="10">
        <v>156.2</v>
      </c>
      <c r="I20" s="10">
        <f t="shared" si="0"/>
        <v>171.82</v>
      </c>
      <c r="J20" s="10">
        <f t="shared" si="1"/>
        <v>7809.999999999999</v>
      </c>
      <c r="K20" s="10">
        <f t="shared" si="2"/>
        <v>8591</v>
      </c>
      <c r="L20" s="9"/>
      <c r="M20" s="9"/>
      <c r="N20" s="9"/>
    </row>
    <row r="21" spans="1:14" ht="30" customHeight="1">
      <c r="A21" s="6">
        <v>20</v>
      </c>
      <c r="B21" s="7">
        <v>3162325</v>
      </c>
      <c r="C21" s="7" t="s">
        <v>48</v>
      </c>
      <c r="D21" s="8" t="s">
        <v>49</v>
      </c>
      <c r="E21" s="7" t="s">
        <v>50</v>
      </c>
      <c r="F21" s="7" t="s">
        <v>17</v>
      </c>
      <c r="G21" s="9">
        <v>100</v>
      </c>
      <c r="H21" s="10">
        <v>171.1</v>
      </c>
      <c r="I21" s="10">
        <f t="shared" si="0"/>
        <v>188.21</v>
      </c>
      <c r="J21" s="10">
        <f t="shared" si="1"/>
        <v>17110</v>
      </c>
      <c r="K21" s="10">
        <f t="shared" si="2"/>
        <v>18821</v>
      </c>
      <c r="L21" s="9"/>
      <c r="M21" s="9"/>
      <c r="N21" s="9"/>
    </row>
    <row r="22" spans="1:14" ht="30" customHeight="1">
      <c r="A22" s="6">
        <v>21</v>
      </c>
      <c r="B22" s="7">
        <v>7099200</v>
      </c>
      <c r="C22" s="7" t="s">
        <v>51</v>
      </c>
      <c r="D22" s="8" t="s">
        <v>52</v>
      </c>
      <c r="E22" s="7" t="s">
        <v>53</v>
      </c>
      <c r="F22" s="7" t="s">
        <v>17</v>
      </c>
      <c r="G22" s="9">
        <v>2</v>
      </c>
      <c r="H22" s="10">
        <v>500.5</v>
      </c>
      <c r="I22" s="10">
        <f t="shared" si="0"/>
        <v>550.5500000000001</v>
      </c>
      <c r="J22" s="10">
        <f t="shared" si="1"/>
        <v>1001</v>
      </c>
      <c r="K22" s="10">
        <f t="shared" si="2"/>
        <v>1101.1000000000001</v>
      </c>
      <c r="L22" s="9"/>
      <c r="M22" s="9"/>
      <c r="N22" s="9"/>
    </row>
    <row r="23" spans="1:14" ht="30" customHeight="1">
      <c r="A23" s="6">
        <v>22</v>
      </c>
      <c r="B23" s="7">
        <v>3084532</v>
      </c>
      <c r="C23" s="7" t="s">
        <v>54</v>
      </c>
      <c r="D23" s="8" t="s">
        <v>55</v>
      </c>
      <c r="E23" s="7" t="s">
        <v>56</v>
      </c>
      <c r="F23" s="7" t="s">
        <v>17</v>
      </c>
      <c r="G23" s="9">
        <v>10</v>
      </c>
      <c r="H23" s="10">
        <v>388.8</v>
      </c>
      <c r="I23" s="10">
        <f t="shared" si="0"/>
        <v>427.68000000000006</v>
      </c>
      <c r="J23" s="10">
        <f t="shared" si="1"/>
        <v>3888</v>
      </c>
      <c r="K23" s="10">
        <f t="shared" si="2"/>
        <v>4276.800000000001</v>
      </c>
      <c r="L23" s="9"/>
      <c r="M23" s="9"/>
      <c r="N23" s="9"/>
    </row>
    <row r="24" spans="1:14" ht="30" customHeight="1">
      <c r="A24" s="6">
        <v>23</v>
      </c>
      <c r="B24" s="7">
        <v>1068239</v>
      </c>
      <c r="C24" s="7" t="s">
        <v>57</v>
      </c>
      <c r="D24" s="8" t="s">
        <v>58</v>
      </c>
      <c r="E24" s="7" t="s">
        <v>59</v>
      </c>
      <c r="F24" s="7" t="s">
        <v>17</v>
      </c>
      <c r="G24" s="9">
        <v>5</v>
      </c>
      <c r="H24" s="10">
        <v>464.7</v>
      </c>
      <c r="I24" s="10">
        <f t="shared" si="0"/>
        <v>511.17</v>
      </c>
      <c r="J24" s="10">
        <f t="shared" si="1"/>
        <v>2323.5</v>
      </c>
      <c r="K24" s="10">
        <f t="shared" si="2"/>
        <v>2555.85</v>
      </c>
      <c r="L24" s="9"/>
      <c r="M24" s="9"/>
      <c r="N24" s="9"/>
    </row>
    <row r="25" spans="1:14" ht="30" customHeight="1">
      <c r="A25" s="6">
        <v>24</v>
      </c>
      <c r="B25" s="7">
        <v>1102522</v>
      </c>
      <c r="C25" s="7" t="s">
        <v>60</v>
      </c>
      <c r="D25" s="8" t="s">
        <v>61</v>
      </c>
      <c r="E25" s="7" t="s">
        <v>25</v>
      </c>
      <c r="F25" s="7" t="s">
        <v>17</v>
      </c>
      <c r="G25" s="9">
        <v>20</v>
      </c>
      <c r="H25" s="10">
        <v>173.7</v>
      </c>
      <c r="I25" s="10">
        <f t="shared" si="0"/>
        <v>191.07</v>
      </c>
      <c r="J25" s="10">
        <f t="shared" si="1"/>
        <v>3474</v>
      </c>
      <c r="K25" s="10">
        <f t="shared" si="2"/>
        <v>3821.3999999999996</v>
      </c>
      <c r="L25" s="9"/>
      <c r="M25" s="9"/>
      <c r="N25" s="9"/>
    </row>
    <row r="26" spans="1:14" ht="30" customHeight="1">
      <c r="A26" s="6">
        <v>25</v>
      </c>
      <c r="B26" s="7">
        <v>1103012</v>
      </c>
      <c r="C26" s="7" t="s">
        <v>62</v>
      </c>
      <c r="D26" s="8" t="s">
        <v>63</v>
      </c>
      <c r="E26" s="7" t="s">
        <v>20</v>
      </c>
      <c r="F26" s="7" t="s">
        <v>17</v>
      </c>
      <c r="G26" s="9">
        <v>10</v>
      </c>
      <c r="H26" s="10">
        <v>118.9</v>
      </c>
      <c r="I26" s="10">
        <f t="shared" si="0"/>
        <v>130.79000000000002</v>
      </c>
      <c r="J26" s="10">
        <f t="shared" si="1"/>
        <v>1189</v>
      </c>
      <c r="K26" s="10">
        <f t="shared" si="2"/>
        <v>1307.9</v>
      </c>
      <c r="L26" s="9"/>
      <c r="M26" s="9"/>
      <c r="N26" s="9"/>
    </row>
    <row r="27" spans="1:14" ht="30" customHeight="1">
      <c r="A27" s="6">
        <v>26</v>
      </c>
      <c r="B27" s="7">
        <v>1039010</v>
      </c>
      <c r="C27" s="7" t="s">
        <v>64</v>
      </c>
      <c r="D27" s="8" t="s">
        <v>65</v>
      </c>
      <c r="E27" s="7" t="s">
        <v>66</v>
      </c>
      <c r="F27" s="7" t="s">
        <v>17</v>
      </c>
      <c r="G27" s="9">
        <v>300</v>
      </c>
      <c r="H27" s="10">
        <v>226.7</v>
      </c>
      <c r="I27" s="10">
        <f t="shared" si="0"/>
        <v>249.37</v>
      </c>
      <c r="J27" s="10">
        <f t="shared" si="1"/>
        <v>68010</v>
      </c>
      <c r="K27" s="10">
        <f t="shared" si="2"/>
        <v>74811</v>
      </c>
      <c r="L27" s="9"/>
      <c r="M27" s="9"/>
      <c r="N27" s="9"/>
    </row>
    <row r="28" spans="1:14" ht="30" customHeight="1">
      <c r="A28" s="6">
        <v>27</v>
      </c>
      <c r="B28" s="7">
        <v>1109130</v>
      </c>
      <c r="C28" s="7" t="s">
        <v>67</v>
      </c>
      <c r="D28" s="8" t="s">
        <v>68</v>
      </c>
      <c r="E28" s="7" t="s">
        <v>69</v>
      </c>
      <c r="F28" s="7" t="s">
        <v>17</v>
      </c>
      <c r="G28" s="9">
        <v>300</v>
      </c>
      <c r="H28" s="10">
        <v>110.4</v>
      </c>
      <c r="I28" s="10">
        <f t="shared" si="0"/>
        <v>121.44000000000001</v>
      </c>
      <c r="J28" s="10">
        <f t="shared" si="1"/>
        <v>33120</v>
      </c>
      <c r="K28" s="10">
        <f t="shared" si="2"/>
        <v>36432</v>
      </c>
      <c r="L28" s="9"/>
      <c r="M28" s="9"/>
      <c r="N28" s="9"/>
    </row>
    <row r="29" spans="1:14" ht="30" customHeight="1">
      <c r="A29" s="6">
        <v>28</v>
      </c>
      <c r="B29" s="7">
        <v>1109133</v>
      </c>
      <c r="C29" s="7" t="s">
        <v>67</v>
      </c>
      <c r="D29" s="8" t="s">
        <v>70</v>
      </c>
      <c r="E29" s="7" t="s">
        <v>69</v>
      </c>
      <c r="F29" s="7" t="s">
        <v>17</v>
      </c>
      <c r="G29" s="9">
        <v>500</v>
      </c>
      <c r="H29" s="10">
        <v>220.7</v>
      </c>
      <c r="I29" s="10">
        <f t="shared" si="0"/>
        <v>242.77</v>
      </c>
      <c r="J29" s="10">
        <f t="shared" si="1"/>
        <v>110350</v>
      </c>
      <c r="K29" s="10">
        <f t="shared" si="2"/>
        <v>121385</v>
      </c>
      <c r="L29" s="9"/>
      <c r="M29" s="9"/>
      <c r="N29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2014-11-26T12:36:24Z</dcterms:created>
  <dcterms:modified xsi:type="dcterms:W3CDTF">2014-12-08T10:27:15Z</dcterms:modified>
  <cp:category/>
  <cp:version/>
  <cp:contentType/>
  <cp:contentStatus/>
</cp:coreProperties>
</file>